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00" windowHeight="9465" tabRatio="60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<sst xmlns="http://schemas.openxmlformats.org/spreadsheetml/2006/main" count="55" uniqueCount="55">
  <si>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č.ř.</t>
  </si>
  <si>
    <t>A</t>
  </si>
  <si>
    <t>P1</t>
  </si>
  <si>
    <t>P2</t>
  </si>
  <si>
    <t>P3</t>
  </si>
  <si>
    <t>P4</t>
  </si>
  <si>
    <t>Třída 1</t>
  </si>
  <si>
    <t>Třída 2</t>
  </si>
  <si>
    <t>Třída 3</t>
  </si>
  <si>
    <t>Třída 4</t>
  </si>
  <si>
    <t>Pk</t>
  </si>
  <si>
    <t>P5</t>
  </si>
  <si>
    <t>P6</t>
  </si>
  <si>
    <t>Pf</t>
  </si>
  <si>
    <t>P</t>
  </si>
  <si>
    <t>Pk+Pf</t>
  </si>
  <si>
    <t>V1</t>
  </si>
  <si>
    <t>Třída 5</t>
  </si>
  <si>
    <t>V2</t>
  </si>
  <si>
    <t>Třída 6</t>
  </si>
  <si>
    <t>Rok</t>
  </si>
  <si>
    <t>Vk</t>
  </si>
  <si>
    <t>V3</t>
  </si>
  <si>
    <t>V4</t>
  </si>
  <si>
    <t>Vf</t>
  </si>
  <si>
    <t>V</t>
  </si>
  <si>
    <t>Vk+Vf</t>
  </si>
  <si>
    <t>D</t>
  </si>
  <si>
    <t>P-V</t>
  </si>
  <si>
    <t>E</t>
  </si>
  <si>
    <t>A+D</t>
  </si>
  <si>
    <t>Počáteční stav peněžních prostředků k 1. 1.</t>
  </si>
  <si>
    <t>Daňové příjmy - ř. 4010</t>
  </si>
  <si>
    <t>Nedaňové příjmy - ř. 4020</t>
  </si>
  <si>
    <t>Kapitálové příjmy - ř. 4030</t>
  </si>
  <si>
    <t>Přijaté dotace - ř. 4040</t>
  </si>
  <si>
    <t>P1+P2+P3+P4</t>
  </si>
  <si>
    <t>P5+P6</t>
  </si>
  <si>
    <t xml:space="preserve">Přijaté úvěry, půjčky </t>
  </si>
  <si>
    <t>Konsolidované příjmy celkem</t>
  </si>
  <si>
    <t>Příjmy  po konsolidaci</t>
  </si>
  <si>
    <t>Kapitálové (investiční) výdaje - ř. 4220</t>
  </si>
  <si>
    <t>V1+V2</t>
  </si>
  <si>
    <t>Výdaje po konsolidaci - ř. 4430</t>
  </si>
  <si>
    <t xml:space="preserve"> - splátka jistiny dlouhodobých úvěrů - ř. 8124</t>
  </si>
  <si>
    <t>V3+V4</t>
  </si>
  <si>
    <t>Splátky jistin úvěrů, půjčky</t>
  </si>
  <si>
    <t>Konsolidované výdaje celkem</t>
  </si>
  <si>
    <t>Hotovost běžného roku</t>
  </si>
  <si>
    <t>Hotovost na konci roku</t>
  </si>
  <si>
    <t>Běžné (neinvestiční) výdaje - ř. 4210</t>
  </si>
  <si>
    <t xml:space="preserve"> </t>
  </si>
  <si>
    <t>Střednědobý výhled Obce Velký Karlov (v tis. Kč)</t>
  </si>
  <si>
    <t xml:space="preserve">Datum sejmutí: </t>
  </si>
  <si>
    <t>Datum vyvěšení:  3.3.2020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</si>
</sst>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14" xfId="0" applyNumberFormat="1" applyFont="1" applyFill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3" fontId="38" fillId="0" borderId="21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0" fontId="37" fillId="0" borderId="22" xfId="0" applyFont="1" applyBorder="1" applyAlignment="1">
      <alignment/>
    </xf>
    <xf numFmtId="3" fontId="37" fillId="0" borderId="23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0" fontId="37" fillId="0" borderId="15" xfId="0" applyFont="1" applyBorder="1" applyAlignment="1">
      <alignment/>
    </xf>
    <xf numFmtId="3" fontId="37" fillId="0" borderId="15" xfId="0" applyNumberFormat="1" applyFont="1" applyFill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3" fontId="38" fillId="0" borderId="22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3" fontId="38" fillId="0" borderId="35" xfId="0" applyNumberFormat="1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9.421875" style="0" customWidth="1"/>
    <col min="2" max="2" width="19.28125" style="0" customWidth="1"/>
    <col min="3" max="3" width="56.28125" style="0" customWidth="1"/>
    <col min="4" max="4" width="2.57421875" style="0" hidden="1" customWidth="1"/>
    <col min="5" max="5" width="12.28125" style="0" customWidth="1"/>
    <col min="6" max="6" width="15.00390625" style="0" customWidth="1"/>
    <col min="7" max="7" width="0.13671875" style="0" customWidth="1"/>
    <col min="8" max="9" width="10.7109375" style="0" hidden="1" customWidth="1"/>
    <col min="10" max="10" width="14.140625" style="7" customWidth="1"/>
    <col min="11" max="11" width="10.7109375" style="0" customWidth="1"/>
  </cols>
  <sheetData>
    <row r="1" ht="18" customHeight="1" thickBot="1">
      <c r="A1" s="1" t="s">
        <v>52</v>
      </c>
    </row>
    <row r="2" spans="1:10" ht="24.75" customHeight="1" thickBot="1">
      <c r="A2" s="44" t="s">
        <v>0</v>
      </c>
      <c r="B2" s="44"/>
      <c r="C2" s="44"/>
      <c r="D2" s="41" t="s">
        <v>20</v>
      </c>
      <c r="E2" s="41"/>
      <c r="F2" s="41"/>
      <c r="G2" s="42"/>
      <c r="H2" s="42"/>
      <c r="I2" s="43"/>
      <c r="J2" s="34"/>
    </row>
    <row r="3" spans="1:10" ht="23.25" customHeight="1" thickBot="1">
      <c r="A3" s="44"/>
      <c r="B3" s="44"/>
      <c r="C3" s="44"/>
      <c r="D3" s="3"/>
      <c r="E3" s="4"/>
      <c r="F3" s="4">
        <v>2021</v>
      </c>
      <c r="G3" s="5"/>
      <c r="H3" s="6"/>
      <c r="I3" s="6"/>
      <c r="J3" s="22">
        <v>2022</v>
      </c>
    </row>
    <row r="4" spans="1:10" s="17" customFormat="1" ht="18.75">
      <c r="A4" s="18" t="s">
        <v>1</v>
      </c>
      <c r="B4" s="19"/>
      <c r="C4" s="19" t="s">
        <v>31</v>
      </c>
      <c r="D4" s="20"/>
      <c r="E4" s="21"/>
      <c r="F4" s="20">
        <v>7050</v>
      </c>
      <c r="G4" s="27"/>
      <c r="H4" s="28"/>
      <c r="I4" s="29"/>
      <c r="J4" s="37">
        <v>7900</v>
      </c>
    </row>
    <row r="5" spans="1:10" ht="18.75">
      <c r="A5" s="8" t="s">
        <v>2</v>
      </c>
      <c r="B5" s="9" t="s">
        <v>6</v>
      </c>
      <c r="C5" s="9" t="s">
        <v>32</v>
      </c>
      <c r="D5" s="10"/>
      <c r="E5" s="11"/>
      <c r="F5" s="10">
        <v>7100</v>
      </c>
      <c r="G5" s="30"/>
      <c r="H5" s="6"/>
      <c r="I5" s="31"/>
      <c r="J5" s="24">
        <v>7150</v>
      </c>
    </row>
    <row r="6" spans="1:10" ht="18.75">
      <c r="A6" s="8" t="s">
        <v>3</v>
      </c>
      <c r="B6" s="9" t="s">
        <v>7</v>
      </c>
      <c r="C6" s="9" t="s">
        <v>33</v>
      </c>
      <c r="D6" s="10"/>
      <c r="E6" s="11"/>
      <c r="F6" s="10">
        <v>3800</v>
      </c>
      <c r="G6" s="30"/>
      <c r="H6" s="6"/>
      <c r="I6" s="31"/>
      <c r="J6" s="38">
        <v>3800</v>
      </c>
    </row>
    <row r="7" spans="1:10" ht="18.75">
      <c r="A7" s="8" t="s">
        <v>4</v>
      </c>
      <c r="B7" s="9" t="s">
        <v>8</v>
      </c>
      <c r="C7" s="9" t="s">
        <v>34</v>
      </c>
      <c r="D7" s="10"/>
      <c r="E7" s="9"/>
      <c r="F7" s="25">
        <v>0</v>
      </c>
      <c r="G7" s="30"/>
      <c r="H7" s="6"/>
      <c r="I7" s="31"/>
      <c r="J7" s="38">
        <v>0</v>
      </c>
    </row>
    <row r="8" spans="1:10" ht="18.75">
      <c r="A8" s="8" t="s">
        <v>5</v>
      </c>
      <c r="B8" s="9" t="s">
        <v>9</v>
      </c>
      <c r="C8" s="9" t="s">
        <v>35</v>
      </c>
      <c r="D8" s="10"/>
      <c r="E8" s="12"/>
      <c r="F8" s="26">
        <v>90</v>
      </c>
      <c r="G8" s="30"/>
      <c r="H8" s="6"/>
      <c r="I8" s="31"/>
      <c r="J8" s="38">
        <v>100</v>
      </c>
    </row>
    <row r="9" spans="1:10" ht="18.75">
      <c r="A9" s="8" t="s">
        <v>10</v>
      </c>
      <c r="B9" s="9" t="s">
        <v>36</v>
      </c>
      <c r="C9" s="9" t="s">
        <v>40</v>
      </c>
      <c r="D9" s="10"/>
      <c r="E9" s="11"/>
      <c r="F9" s="10">
        <f>SUM(F5:F8)</f>
        <v>10990</v>
      </c>
      <c r="G9" s="30"/>
      <c r="H9" s="6"/>
      <c r="I9" s="31"/>
      <c r="J9" s="23">
        <f>J5+J6+J7+J8</f>
        <v>11050</v>
      </c>
    </row>
    <row r="10" spans="1:10" ht="18.75">
      <c r="A10" s="8" t="s">
        <v>11</v>
      </c>
      <c r="B10" s="9"/>
      <c r="C10" s="9"/>
      <c r="D10" s="10"/>
      <c r="E10" s="9"/>
      <c r="F10" s="25"/>
      <c r="G10" s="30"/>
      <c r="H10" s="6"/>
      <c r="I10" s="31"/>
      <c r="J10" s="24"/>
    </row>
    <row r="11" spans="1:10" ht="18.75">
      <c r="A11" s="8" t="s">
        <v>12</v>
      </c>
      <c r="B11" s="9"/>
      <c r="C11" s="9"/>
      <c r="D11" s="10"/>
      <c r="E11" s="9"/>
      <c r="F11" s="25"/>
      <c r="G11" s="30"/>
      <c r="H11" s="6"/>
      <c r="I11" s="31"/>
      <c r="J11" s="24"/>
    </row>
    <row r="12" spans="1:10" ht="18.75">
      <c r="A12" s="8" t="s">
        <v>13</v>
      </c>
      <c r="B12" s="9" t="s">
        <v>37</v>
      </c>
      <c r="C12" s="9" t="s">
        <v>38</v>
      </c>
      <c r="D12" s="10"/>
      <c r="E12" s="11"/>
      <c r="F12" s="10"/>
      <c r="G12" s="30"/>
      <c r="H12" s="6"/>
      <c r="I12" s="31"/>
      <c r="J12" s="24"/>
    </row>
    <row r="13" spans="1:10" ht="18.75">
      <c r="A13" s="8" t="s">
        <v>14</v>
      </c>
      <c r="B13" s="9" t="s">
        <v>15</v>
      </c>
      <c r="C13" s="9" t="s">
        <v>39</v>
      </c>
      <c r="D13" s="10"/>
      <c r="E13" s="11"/>
      <c r="F13" s="10">
        <f>SUM(F9+F12)</f>
        <v>10990</v>
      </c>
      <c r="G13" s="30"/>
      <c r="H13" s="6"/>
      <c r="I13" s="31"/>
      <c r="J13" s="24">
        <f>J9+J10</f>
        <v>11050</v>
      </c>
    </row>
    <row r="14" spans="1:10" ht="18.75">
      <c r="A14" s="8" t="s">
        <v>16</v>
      </c>
      <c r="B14" s="9" t="s">
        <v>17</v>
      </c>
      <c r="C14" s="9" t="s">
        <v>50</v>
      </c>
      <c r="D14" s="10"/>
      <c r="E14" s="11"/>
      <c r="F14" s="10">
        <v>7000</v>
      </c>
      <c r="G14" s="30"/>
      <c r="H14" s="6"/>
      <c r="I14" s="31"/>
      <c r="J14" s="24">
        <v>7250</v>
      </c>
    </row>
    <row r="15" spans="1:10" ht="18.75">
      <c r="A15" s="8" t="s">
        <v>18</v>
      </c>
      <c r="B15" s="9" t="s">
        <v>19</v>
      </c>
      <c r="C15" s="9" t="s">
        <v>41</v>
      </c>
      <c r="D15" s="10"/>
      <c r="E15" s="11"/>
      <c r="F15" s="10">
        <v>3000</v>
      </c>
      <c r="G15" s="30"/>
      <c r="H15" s="6"/>
      <c r="I15" s="31"/>
      <c r="J15" s="24">
        <v>3200</v>
      </c>
    </row>
    <row r="16" spans="1:10" ht="18.75">
      <c r="A16" s="8" t="s">
        <v>21</v>
      </c>
      <c r="B16" s="9" t="s">
        <v>42</v>
      </c>
      <c r="C16" s="9" t="s">
        <v>43</v>
      </c>
      <c r="D16" s="10"/>
      <c r="E16" s="11"/>
      <c r="F16" s="10">
        <f>SUM(F14:F15)</f>
        <v>10000</v>
      </c>
      <c r="G16" s="30"/>
      <c r="H16" s="6"/>
      <c r="I16" s="6"/>
      <c r="J16" s="38">
        <f>J14+J15</f>
        <v>10450</v>
      </c>
    </row>
    <row r="17" spans="1:10" ht="18.75">
      <c r="A17" s="8" t="s">
        <v>22</v>
      </c>
      <c r="B17" s="9"/>
      <c r="C17" s="9" t="s">
        <v>44</v>
      </c>
      <c r="D17" s="10"/>
      <c r="E17" s="11"/>
      <c r="F17" s="10">
        <v>140</v>
      </c>
      <c r="G17" s="30"/>
      <c r="H17" s="6"/>
      <c r="I17" s="6"/>
      <c r="J17" s="38">
        <v>0</v>
      </c>
    </row>
    <row r="18" spans="1:10" ht="18.75">
      <c r="A18" s="8" t="s">
        <v>23</v>
      </c>
      <c r="B18" s="9"/>
      <c r="C18" s="9"/>
      <c r="D18" s="10"/>
      <c r="E18" s="11"/>
      <c r="F18" s="10"/>
      <c r="G18" s="30"/>
      <c r="H18" s="6"/>
      <c r="I18" s="31"/>
      <c r="J18" s="23"/>
    </row>
    <row r="19" spans="1:10" ht="18.75">
      <c r="A19" s="8" t="s">
        <v>24</v>
      </c>
      <c r="B19" s="9" t="s">
        <v>45</v>
      </c>
      <c r="C19" s="9" t="s">
        <v>46</v>
      </c>
      <c r="D19" s="10"/>
      <c r="E19" s="11"/>
      <c r="F19" s="10">
        <f>SUM(F17:F18)</f>
        <v>140</v>
      </c>
      <c r="G19" s="6"/>
      <c r="H19" s="6"/>
      <c r="I19" s="31"/>
      <c r="J19" s="39">
        <f>J17+J18</f>
        <v>0</v>
      </c>
    </row>
    <row r="20" spans="1:10" ht="18.75">
      <c r="A20" s="8" t="s">
        <v>25</v>
      </c>
      <c r="B20" s="9" t="s">
        <v>26</v>
      </c>
      <c r="C20" s="9" t="s">
        <v>47</v>
      </c>
      <c r="D20" s="10"/>
      <c r="E20" s="11"/>
      <c r="F20" s="10">
        <f>SUM(F16+F19)</f>
        <v>10140</v>
      </c>
      <c r="G20" s="30"/>
      <c r="H20" s="6"/>
      <c r="I20" s="6"/>
      <c r="J20" s="38">
        <f>J16+J19</f>
        <v>10450</v>
      </c>
    </row>
    <row r="21" spans="1:10" ht="18.75">
      <c r="A21" s="8" t="s">
        <v>27</v>
      </c>
      <c r="B21" s="9" t="s">
        <v>28</v>
      </c>
      <c r="C21" s="9" t="s">
        <v>48</v>
      </c>
      <c r="D21" s="10"/>
      <c r="E21" s="11"/>
      <c r="F21" s="10">
        <f>SUM(F13-F20)</f>
        <v>850</v>
      </c>
      <c r="G21" s="30"/>
      <c r="H21" s="6"/>
      <c r="I21" s="6"/>
      <c r="J21" s="38">
        <f>J13-J20</f>
        <v>600</v>
      </c>
    </row>
    <row r="22" spans="1:10" s="17" customFormat="1" ht="19.5" thickBot="1">
      <c r="A22" s="13" t="s">
        <v>29</v>
      </c>
      <c r="B22" s="14" t="s">
        <v>30</v>
      </c>
      <c r="C22" s="14" t="s">
        <v>49</v>
      </c>
      <c r="D22" s="15"/>
      <c r="E22" s="16"/>
      <c r="F22" s="16">
        <f>SUM(F4+F21)</f>
        <v>7900</v>
      </c>
      <c r="G22" s="32"/>
      <c r="H22" s="33"/>
      <c r="I22" s="33"/>
      <c r="J22" s="40">
        <f>J4+J21</f>
        <v>8500</v>
      </c>
    </row>
    <row r="23" spans="1:2" ht="31.5" customHeight="1">
      <c r="A23" s="35" t="s">
        <v>54</v>
      </c>
      <c r="B23" s="36"/>
    </row>
    <row r="25" spans="1:8" ht="18.75">
      <c r="A25" s="35" t="s">
        <v>53</v>
      </c>
      <c r="B25" s="36"/>
      <c r="C25" s="2"/>
      <c r="H25" t="s">
        <v>51</v>
      </c>
    </row>
  </sheetData>
  <sheetProtection/>
  <mergeCells count="3">
    <mergeCell ref="D2:I2"/>
    <mergeCell ref="A2:A3"/>
    <mergeCell ref="B2:C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Prudký</cp:lastModifiedBy>
  <cp:lastPrinted>2020-01-22T13:23:13Z</cp:lastPrinted>
  <dcterms:created xsi:type="dcterms:W3CDTF">2009-06-22T16:25:55Z</dcterms:created>
  <dcterms:modified xsi:type="dcterms:W3CDTF">2020-03-02T15:25:57Z</dcterms:modified>
  <cp:category/>
  <cp:version/>
  <cp:contentType/>
  <cp:contentStatus/>
</cp:coreProperties>
</file>